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7\"/>
    </mc:Choice>
  </mc:AlternateContent>
  <bookViews>
    <workbookView xWindow="480" yWindow="34" windowWidth="27797" windowHeight="15137" activeTab="1"/>
  </bookViews>
  <sheets>
    <sheet name="17-7 Skjema" sheetId="5" r:id="rId1"/>
    <sheet name="17-7 Løsning" sheetId="1" r:id="rId2"/>
  </sheets>
  <calcPr calcId="152511"/>
</workbook>
</file>

<file path=xl/calcChain.xml><?xml version="1.0" encoding="utf-8"?>
<calcChain xmlns="http://schemas.openxmlformats.org/spreadsheetml/2006/main">
  <c r="E17" i="1" l="1"/>
  <c r="G61" i="1" l="1"/>
  <c r="G60" i="1"/>
  <c r="G59" i="1"/>
  <c r="G58" i="1"/>
  <c r="G57" i="1"/>
  <c r="G62" i="1" s="1"/>
  <c r="G54" i="1"/>
  <c r="G53" i="1"/>
  <c r="G52" i="1"/>
  <c r="G51" i="1"/>
  <c r="G50" i="1"/>
  <c r="D62" i="1"/>
  <c r="C62" i="1"/>
  <c r="D46" i="1"/>
  <c r="C46" i="1"/>
  <c r="G55" i="1" l="1"/>
  <c r="D62" i="5"/>
  <c r="C62" i="5"/>
  <c r="D55" i="5"/>
  <c r="C55" i="5"/>
  <c r="D46" i="5"/>
  <c r="D48" i="5" s="1"/>
  <c r="C46" i="5"/>
  <c r="C48" i="5" s="1"/>
  <c r="D55" i="1"/>
  <c r="C55" i="1"/>
  <c r="D48" i="1"/>
  <c r="C48" i="1"/>
</calcChain>
</file>

<file path=xl/sharedStrings.xml><?xml version="1.0" encoding="utf-8"?>
<sst xmlns="http://schemas.openxmlformats.org/spreadsheetml/2006/main" count="129" uniqueCount="57">
  <si>
    <t>MERVERDIANALYSE</t>
  </si>
  <si>
    <t>År</t>
  </si>
  <si>
    <t>Årlig</t>
  </si>
  <si>
    <t xml:space="preserve"> </t>
  </si>
  <si>
    <t>avskrivn.</t>
  </si>
  <si>
    <t>avskrivning</t>
  </si>
  <si>
    <t>1) Aksjekapital</t>
  </si>
  <si>
    <t>2) Annen EK</t>
  </si>
  <si>
    <t>3) Sum EK kjøpt</t>
  </si>
  <si>
    <t>4) Kostpris for aksjene</t>
  </si>
  <si>
    <t xml:space="preserve">    Merverdier  (4 - 3)</t>
  </si>
  <si>
    <t xml:space="preserve">    Merverdier fordelt på</t>
  </si>
  <si>
    <t>5) Merverdi anlegg</t>
  </si>
  <si>
    <t xml:space="preserve">    Sum merverdier</t>
  </si>
  <si>
    <t>6) Goodwill = rest</t>
  </si>
  <si>
    <t>5) Mindreverdi varer</t>
  </si>
  <si>
    <t>Beløp</t>
  </si>
  <si>
    <t>Oppgave 17-7 Skjema</t>
  </si>
  <si>
    <t>Oppgave 17-7 Løsning</t>
  </si>
  <si>
    <t>a)</t>
  </si>
  <si>
    <t>b)</t>
  </si>
  <si>
    <t>1.1..x1</t>
  </si>
  <si>
    <t>AS M</t>
  </si>
  <si>
    <t>AS D</t>
  </si>
  <si>
    <t>Eliminering</t>
  </si>
  <si>
    <t>Konsern</t>
  </si>
  <si>
    <t>Goodwill</t>
  </si>
  <si>
    <t>Anlegg</t>
  </si>
  <si>
    <t>Aksjer i D</t>
  </si>
  <si>
    <t>Varer</t>
  </si>
  <si>
    <t>Diverse eiendeler</t>
  </si>
  <si>
    <t xml:space="preserve">Aksjekapital </t>
  </si>
  <si>
    <t>Annen EK</t>
  </si>
  <si>
    <t>Diverse gjeld</t>
  </si>
  <si>
    <t>c)</t>
  </si>
  <si>
    <t>31.12.x1</t>
  </si>
  <si>
    <t>Elimineringer</t>
  </si>
  <si>
    <t>Konsern-</t>
  </si>
  <si>
    <t>Kjøps-</t>
  </si>
  <si>
    <t>Avskrivning</t>
  </si>
  <si>
    <t>regnskap</t>
  </si>
  <si>
    <t>tidspunkt</t>
  </si>
  <si>
    <t>merverdier</t>
  </si>
  <si>
    <t>Salgsinntekter</t>
  </si>
  <si>
    <t>Varekostnad</t>
  </si>
  <si>
    <t>Avskrivninger</t>
  </si>
  <si>
    <t>Div. kostnader</t>
  </si>
  <si>
    <t>Finansposter (+ = kostnad)</t>
  </si>
  <si>
    <t>Resultat før skattekostnad</t>
  </si>
  <si>
    <t>Betalbar skatt</t>
  </si>
  <si>
    <t>Årsresultat</t>
  </si>
  <si>
    <t>Balanse</t>
  </si>
  <si>
    <t>Div. eiendeler</t>
  </si>
  <si>
    <t>Aksjekapital</t>
  </si>
  <si>
    <t>Beregnet betalbar skatt</t>
  </si>
  <si>
    <t>Resutat</t>
  </si>
  <si>
    <t>Sum avskrivninger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</si>
</sst>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_ * #,##0_ ;_ * \-#,##0_ ;_ * &quot;-&quot;??_ ;_ @_ 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0"/>
      <color theme="1"/>
      <name val="Trebuchet MS"/>
      <family val="2"/>
    </font>
    <font>
      <sz val="11"/>
      <color theme="1"/>
      <name val="Calibri"/>
      <family val="2"/>
      <scheme val="minor"/>
    </font>
    <font>
      <b/>
      <u/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0" applyFont="1"/>
    <xf numFmtId="0" fontId="5" fillId="0" borderId="0" xfId="0" applyFont="1"/>
    <xf numFmtId="3" fontId="7" fillId="0" borderId="1" xfId="0" applyNumberFormat="1" applyFont="1" applyFill="1" applyBorder="1"/>
    <xf numFmtId="0" fontId="7" fillId="0" borderId="1" xfId="0" applyFont="1" applyFill="1" applyBorder="1"/>
    <xf numFmtId="164" fontId="7" fillId="0" borderId="1" xfId="1" applyNumberFormat="1" applyFont="1" applyFill="1" applyBorder="1"/>
    <xf numFmtId="3" fontId="7" fillId="0" borderId="2" xfId="0" applyNumberFormat="1" applyFont="1" applyFill="1" applyBorder="1"/>
    <xf numFmtId="164" fontId="7" fillId="0" borderId="1" xfId="0" applyNumberFormat="1" applyFont="1" applyFill="1" applyBorder="1"/>
    <xf numFmtId="0" fontId="7" fillId="2" borderId="2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right"/>
    </xf>
    <xf numFmtId="0" fontId="7" fillId="2" borderId="2" xfId="0" applyFont="1" applyFill="1" applyBorder="1"/>
    <xf numFmtId="3" fontId="7" fillId="2" borderId="3" xfId="0" applyNumberFormat="1" applyFont="1" applyFill="1" applyBorder="1"/>
    <xf numFmtId="164" fontId="7" fillId="0" borderId="6" xfId="1" applyNumberFormat="1" applyFont="1" applyFill="1" applyBorder="1"/>
    <xf numFmtId="3" fontId="7" fillId="3" borderId="1" xfId="0" applyNumberFormat="1" applyFont="1" applyFill="1" applyBorder="1"/>
    <xf numFmtId="3" fontId="7" fillId="3" borderId="1" xfId="0" applyNumberFormat="1" applyFont="1" applyFill="1" applyBorder="1" applyAlignment="1"/>
    <xf numFmtId="3" fontId="8" fillId="3" borderId="1" xfId="0" applyNumberFormat="1" applyFont="1" applyFill="1" applyBorder="1"/>
    <xf numFmtId="3" fontId="7" fillId="3" borderId="5" xfId="0" applyNumberFormat="1" applyFont="1" applyFill="1" applyBorder="1"/>
    <xf numFmtId="3" fontId="6" fillId="0" borderId="1" xfId="0" applyNumberFormat="1" applyFont="1" applyFill="1" applyBorder="1"/>
    <xf numFmtId="9" fontId="7" fillId="2" borderId="4" xfId="2" applyFont="1" applyFill="1" applyBorder="1" applyAlignment="1">
      <alignment horizontal="center"/>
    </xf>
    <xf numFmtId="3" fontId="7" fillId="2" borderId="2" xfId="0" applyNumberFormat="1" applyFont="1" applyFill="1" applyBorder="1" applyAlignment="1">
      <alignment horizontal="center"/>
    </xf>
    <xf numFmtId="0" fontId="2" fillId="0" borderId="0" xfId="0" applyFont="1"/>
    <xf numFmtId="3" fontId="7" fillId="2" borderId="1" xfId="0" applyNumberFormat="1" applyFont="1" applyFill="1" applyBorder="1" applyAlignment="1">
      <alignment horizontal="left"/>
    </xf>
    <xf numFmtId="3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right"/>
    </xf>
    <xf numFmtId="3" fontId="7" fillId="3" borderId="1" xfId="0" applyNumberFormat="1" applyFont="1" applyFill="1" applyBorder="1" applyAlignment="1">
      <alignment horizontal="center"/>
    </xf>
    <xf numFmtId="3" fontId="7" fillId="0" borderId="1" xfId="0" applyNumberFormat="1" applyFont="1" applyBorder="1"/>
    <xf numFmtId="3" fontId="7" fillId="3" borderId="1" xfId="0" applyNumberFormat="1" applyFont="1" applyFill="1" applyBorder="1" applyAlignment="1">
      <alignment horizontal="right"/>
    </xf>
    <xf numFmtId="3" fontId="7" fillId="0" borderId="1" xfId="0" applyNumberFormat="1" applyFont="1" applyBorder="1" applyAlignment="1">
      <alignment horizontal="right"/>
    </xf>
    <xf numFmtId="3" fontId="6" fillId="3" borderId="1" xfId="0" applyNumberFormat="1" applyFont="1" applyFill="1" applyBorder="1"/>
    <xf numFmtId="3" fontId="6" fillId="0" borderId="1" xfId="0" applyNumberFormat="1" applyFont="1" applyBorder="1"/>
    <xf numFmtId="3" fontId="7" fillId="2" borderId="2" xfId="0" applyNumberFormat="1" applyFont="1" applyFill="1" applyBorder="1"/>
    <xf numFmtId="3" fontId="7" fillId="2" borderId="3" xfId="0" applyNumberFormat="1" applyFont="1" applyFill="1" applyBorder="1" applyAlignment="1">
      <alignment horizontal="center"/>
    </xf>
    <xf numFmtId="3" fontId="7" fillId="2" borderId="8" xfId="0" applyNumberFormat="1" applyFont="1" applyFill="1" applyBorder="1" applyAlignment="1">
      <alignment horizontal="center"/>
    </xf>
    <xf numFmtId="3" fontId="7" fillId="2" borderId="4" xfId="0" applyNumberFormat="1" applyFont="1" applyFill="1" applyBorder="1"/>
    <xf numFmtId="3" fontId="7" fillId="2" borderId="9" xfId="0" applyNumberFormat="1" applyFont="1" applyFill="1" applyBorder="1" applyAlignment="1">
      <alignment horizontal="center"/>
    </xf>
    <xf numFmtId="3" fontId="7" fillId="2" borderId="4" xfId="0" applyNumberFormat="1" applyFont="1" applyFill="1" applyBorder="1" applyAlignment="1">
      <alignment horizontal="center"/>
    </xf>
    <xf numFmtId="3" fontId="7" fillId="2" borderId="4" xfId="0" applyNumberFormat="1" applyFont="1" applyFill="1" applyBorder="1" applyAlignment="1">
      <alignment horizontal="right"/>
    </xf>
    <xf numFmtId="165" fontId="7" fillId="0" borderId="1" xfId="0" applyNumberFormat="1" applyFont="1" applyFill="1" applyBorder="1"/>
    <xf numFmtId="165" fontId="6" fillId="0" borderId="1" xfId="0" applyNumberFormat="1" applyFont="1" applyFill="1" applyBorder="1"/>
    <xf numFmtId="165" fontId="7" fillId="0" borderId="0" xfId="0" applyNumberFormat="1" applyFont="1" applyFill="1"/>
    <xf numFmtId="165" fontId="7" fillId="0" borderId="9" xfId="0" applyNumberFormat="1" applyFont="1" applyFill="1" applyBorder="1"/>
    <xf numFmtId="165" fontId="7" fillId="0" borderId="1" xfId="0" applyNumberFormat="1" applyFont="1" applyFill="1" applyBorder="1" applyAlignment="1">
      <alignment horizontal="right"/>
    </xf>
    <xf numFmtId="3" fontId="7" fillId="3" borderId="11" xfId="0" applyNumberFormat="1" applyFont="1" applyFill="1" applyBorder="1"/>
    <xf numFmtId="3" fontId="7" fillId="3" borderId="12" xfId="0" applyNumberFormat="1" applyFont="1" applyFill="1" applyBorder="1"/>
    <xf numFmtId="165" fontId="7" fillId="0" borderId="4" xfId="0" applyNumberFormat="1" applyFont="1" applyFill="1" applyBorder="1"/>
    <xf numFmtId="165" fontId="7" fillId="0" borderId="11" xfId="0" applyNumberFormat="1" applyFont="1" applyFill="1" applyBorder="1"/>
    <xf numFmtId="165" fontId="7" fillId="0" borderId="2" xfId="0" applyNumberFormat="1" applyFont="1" applyFill="1" applyBorder="1"/>
    <xf numFmtId="3" fontId="7" fillId="0" borderId="4" xfId="0" applyNumberFormat="1" applyFont="1" applyFill="1" applyBorder="1" applyAlignment="1">
      <alignment horizontal="center"/>
    </xf>
    <xf numFmtId="3" fontId="7" fillId="0" borderId="4" xfId="0" applyNumberFormat="1" applyFont="1" applyFill="1" applyBorder="1" applyAlignment="1">
      <alignment horizontal="right"/>
    </xf>
    <xf numFmtId="3" fontId="7" fillId="2" borderId="11" xfId="0" applyNumberFormat="1" applyFont="1" applyFill="1" applyBorder="1" applyAlignment="1">
      <alignment horizontal="center"/>
    </xf>
    <xf numFmtId="3" fontId="7" fillId="2" borderId="7" xfId="0" applyNumberFormat="1" applyFont="1" applyFill="1" applyBorder="1" applyAlignment="1">
      <alignment horizontal="center"/>
    </xf>
    <xf numFmtId="3" fontId="7" fillId="3" borderId="4" xfId="0" applyNumberFormat="1" applyFont="1" applyFill="1" applyBorder="1"/>
    <xf numFmtId="0" fontId="7" fillId="3" borderId="1" xfId="0" applyFont="1" applyFill="1" applyBorder="1"/>
    <xf numFmtId="0" fontId="5" fillId="0" borderId="1" xfId="0" applyFont="1" applyBorder="1"/>
    <xf numFmtId="0" fontId="1" fillId="0" borderId="1" xfId="0" applyFont="1" applyBorder="1"/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3" fontId="7" fillId="0" borderId="5" xfId="0" applyNumberFormat="1" applyFont="1" applyFill="1" applyBorder="1" applyAlignment="1">
      <alignment horizontal="center"/>
    </xf>
    <xf numFmtId="3" fontId="7" fillId="0" borderId="6" xfId="0" applyNumberFormat="1" applyFont="1" applyFill="1" applyBorder="1" applyAlignment="1">
      <alignment horizontal="center"/>
    </xf>
    <xf numFmtId="3" fontId="7" fillId="0" borderId="10" xfId="0" applyNumberFormat="1" applyFont="1" applyFill="1" applyBorder="1" applyAlignment="1">
      <alignment horizontal="center"/>
    </xf>
    <xf numFmtId="3" fontId="7" fillId="0" borderId="9" xfId="0" applyNumberFormat="1" applyFont="1" applyFill="1" applyBorder="1" applyAlignment="1">
      <alignment horizontal="center"/>
    </xf>
    <xf numFmtId="164" fontId="5" fillId="0" borderId="1" xfId="0" applyNumberFormat="1" applyFont="1" applyBorder="1"/>
    <xf numFmtId="3" fontId="7" fillId="0" borderId="1" xfId="0" applyNumberFormat="1" applyFont="1" applyFill="1" applyBorder="1" applyAlignment="1">
      <alignment horizontal="right"/>
    </xf>
    <xf numFmtId="3" fontId="7" fillId="0" borderId="4" xfId="0" applyNumberFormat="1" applyFont="1" applyFill="1" applyBorder="1"/>
    <xf numFmtId="3" fontId="7" fillId="0" borderId="11" xfId="0" applyNumberFormat="1" applyFont="1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2"/>
  <sheetViews>
    <sheetView showGridLines="0" topLeftCell="A31" workbookViewId="0">
      <selection activeCell="I31" sqref="I31"/>
    </sheetView>
  </sheetViews>
  <sheetFormatPr defaultColWidth="9.15234375" defaultRowHeight="12.9" x14ac:dyDescent="0.35"/>
  <cols>
    <col min="1" max="1" width="4.69140625" style="2" customWidth="1"/>
    <col min="2" max="2" width="28.3046875" style="2" customWidth="1"/>
    <col min="3" max="4" width="9.15234375" style="2"/>
    <col min="5" max="5" width="10.69140625" style="2" customWidth="1"/>
    <col min="6" max="6" width="11.15234375" style="2" customWidth="1"/>
    <col min="7" max="7" width="10.84375" style="2" customWidth="1"/>
    <col min="8" max="16384" width="9.15234375" style="2"/>
  </cols>
  <sheetData>
    <row r="2" spans="1:5" x14ac:dyDescent="0.35">
      <c r="B2" s="1" t="s">
        <v>17</v>
      </c>
    </row>
    <row r="4" spans="1:5" x14ac:dyDescent="0.35">
      <c r="A4" s="20" t="s">
        <v>19</v>
      </c>
      <c r="B4" s="10" t="s">
        <v>0</v>
      </c>
      <c r="C4" s="19" t="s">
        <v>16</v>
      </c>
      <c r="D4" s="8" t="s">
        <v>1</v>
      </c>
      <c r="E4" s="8" t="s">
        <v>2</v>
      </c>
    </row>
    <row r="5" spans="1:5" x14ac:dyDescent="0.35">
      <c r="B5" s="11" t="s">
        <v>3</v>
      </c>
      <c r="C5" s="18"/>
      <c r="D5" s="9" t="s">
        <v>4</v>
      </c>
      <c r="E5" s="9" t="s">
        <v>5</v>
      </c>
    </row>
    <row r="6" spans="1:5" x14ac:dyDescent="0.35">
      <c r="B6" s="13" t="s">
        <v>6</v>
      </c>
      <c r="C6" s="3"/>
      <c r="D6" s="4"/>
      <c r="E6" s="4"/>
    </row>
    <row r="7" spans="1:5" x14ac:dyDescent="0.35">
      <c r="B7" s="13" t="s">
        <v>7</v>
      </c>
      <c r="C7" s="3"/>
      <c r="D7" s="4"/>
      <c r="E7" s="4"/>
    </row>
    <row r="8" spans="1:5" x14ac:dyDescent="0.35">
      <c r="B8" s="13" t="s">
        <v>8</v>
      </c>
      <c r="C8" s="3"/>
      <c r="D8" s="4"/>
      <c r="E8" s="4"/>
    </row>
    <row r="9" spans="1:5" x14ac:dyDescent="0.35">
      <c r="B9" s="13" t="s">
        <v>9</v>
      </c>
      <c r="C9" s="3"/>
      <c r="D9" s="4"/>
      <c r="E9" s="4"/>
    </row>
    <row r="10" spans="1:5" x14ac:dyDescent="0.35">
      <c r="B10" s="14" t="s">
        <v>10</v>
      </c>
      <c r="C10" s="3"/>
      <c r="D10" s="4"/>
      <c r="E10" s="4"/>
    </row>
    <row r="11" spans="1:5" x14ac:dyDescent="0.35">
      <c r="B11" s="13"/>
      <c r="C11" s="3"/>
      <c r="D11" s="4"/>
      <c r="E11" s="4"/>
    </row>
    <row r="12" spans="1:5" x14ac:dyDescent="0.35">
      <c r="B12" s="15" t="s">
        <v>11</v>
      </c>
      <c r="C12" s="3"/>
      <c r="D12" s="4"/>
      <c r="E12" s="4"/>
    </row>
    <row r="13" spans="1:5" x14ac:dyDescent="0.35">
      <c r="B13" s="13" t="s">
        <v>12</v>
      </c>
      <c r="C13" s="3"/>
      <c r="D13" s="5"/>
      <c r="E13" s="5"/>
    </row>
    <row r="14" spans="1:5" x14ac:dyDescent="0.35">
      <c r="B14" s="13" t="s">
        <v>15</v>
      </c>
      <c r="C14" s="3"/>
      <c r="D14" s="5"/>
      <c r="E14" s="5"/>
    </row>
    <row r="15" spans="1:5" x14ac:dyDescent="0.35">
      <c r="B15" s="13" t="s">
        <v>13</v>
      </c>
      <c r="C15" s="6"/>
      <c r="D15" s="4"/>
      <c r="E15" s="7"/>
    </row>
    <row r="16" spans="1:5" x14ac:dyDescent="0.35">
      <c r="B16" s="16" t="s">
        <v>14</v>
      </c>
      <c r="C16" s="17"/>
      <c r="D16" s="12"/>
      <c r="E16" s="5"/>
    </row>
    <row r="20" spans="1:6" x14ac:dyDescent="0.35">
      <c r="A20" s="20" t="s">
        <v>20</v>
      </c>
    </row>
    <row r="21" spans="1:6" x14ac:dyDescent="0.35">
      <c r="B21" s="21" t="s">
        <v>21</v>
      </c>
      <c r="C21" s="22" t="s">
        <v>22</v>
      </c>
      <c r="D21" s="22" t="s">
        <v>23</v>
      </c>
      <c r="E21" s="22" t="s">
        <v>24</v>
      </c>
      <c r="F21" s="23" t="s">
        <v>25</v>
      </c>
    </row>
    <row r="22" spans="1:6" x14ac:dyDescent="0.35">
      <c r="B22" s="13" t="s">
        <v>26</v>
      </c>
      <c r="C22" s="24"/>
      <c r="D22" s="24"/>
      <c r="E22" s="25"/>
      <c r="F22" s="25"/>
    </row>
    <row r="23" spans="1:6" x14ac:dyDescent="0.35">
      <c r="B23" s="13" t="s">
        <v>27</v>
      </c>
      <c r="C23" s="26">
        <v>12000</v>
      </c>
      <c r="D23" s="26">
        <v>6500</v>
      </c>
      <c r="E23" s="25"/>
      <c r="F23" s="25"/>
    </row>
    <row r="24" spans="1:6" x14ac:dyDescent="0.35">
      <c r="B24" s="13" t="s">
        <v>28</v>
      </c>
      <c r="C24" s="26">
        <v>8500</v>
      </c>
      <c r="D24" s="26"/>
      <c r="E24" s="27"/>
      <c r="F24" s="25"/>
    </row>
    <row r="25" spans="1:6" x14ac:dyDescent="0.35">
      <c r="B25" s="13" t="s">
        <v>29</v>
      </c>
      <c r="C25" s="26">
        <v>2500</v>
      </c>
      <c r="D25" s="26">
        <v>1200</v>
      </c>
      <c r="E25" s="25"/>
      <c r="F25" s="25"/>
    </row>
    <row r="26" spans="1:6" x14ac:dyDescent="0.35">
      <c r="B26" s="13" t="s">
        <v>30</v>
      </c>
      <c r="C26" s="26">
        <v>1400</v>
      </c>
      <c r="D26" s="26">
        <v>750</v>
      </c>
      <c r="E26" s="27"/>
      <c r="F26" s="25"/>
    </row>
    <row r="27" spans="1:6" x14ac:dyDescent="0.35">
      <c r="B27" s="13"/>
      <c r="C27" s="28">
        <v>24400</v>
      </c>
      <c r="D27" s="28">
        <v>8450</v>
      </c>
      <c r="E27" s="25"/>
      <c r="F27" s="29"/>
    </row>
    <row r="28" spans="1:6" x14ac:dyDescent="0.35">
      <c r="B28" s="13"/>
      <c r="C28" s="13"/>
      <c r="D28" s="13"/>
      <c r="E28" s="25"/>
      <c r="F28" s="25"/>
    </row>
    <row r="29" spans="1:6" x14ac:dyDescent="0.35">
      <c r="B29" s="13" t="s">
        <v>31</v>
      </c>
      <c r="C29" s="13">
        <v>-10000</v>
      </c>
      <c r="D29" s="13">
        <v>-3000</v>
      </c>
      <c r="E29" s="25"/>
      <c r="F29" s="25"/>
    </row>
    <row r="30" spans="1:6" x14ac:dyDescent="0.35">
      <c r="B30" s="13" t="s">
        <v>32</v>
      </c>
      <c r="C30" s="13">
        <v>-2800</v>
      </c>
      <c r="D30" s="13">
        <v>-1500</v>
      </c>
      <c r="E30" s="25"/>
      <c r="F30" s="25"/>
    </row>
    <row r="31" spans="1:6" x14ac:dyDescent="0.35">
      <c r="B31" s="13" t="s">
        <v>33</v>
      </c>
      <c r="C31" s="13">
        <v>-11600</v>
      </c>
      <c r="D31" s="13">
        <v>-3950</v>
      </c>
      <c r="E31" s="25"/>
      <c r="F31" s="25"/>
    </row>
    <row r="32" spans="1:6" x14ac:dyDescent="0.35">
      <c r="B32" s="13"/>
      <c r="C32" s="28">
        <v>-24400</v>
      </c>
      <c r="D32" s="28">
        <v>-8450</v>
      </c>
      <c r="E32" s="25"/>
      <c r="F32" s="29"/>
    </row>
    <row r="36" spans="1:7" x14ac:dyDescent="0.35">
      <c r="A36" s="20" t="s">
        <v>34</v>
      </c>
    </row>
    <row r="37" spans="1:7" x14ac:dyDescent="0.35">
      <c r="B37" s="30" t="s">
        <v>35</v>
      </c>
      <c r="C37" s="19" t="s">
        <v>22</v>
      </c>
      <c r="D37" s="50" t="s">
        <v>23</v>
      </c>
      <c r="E37" s="55" t="s">
        <v>36</v>
      </c>
      <c r="F37" s="56"/>
      <c r="G37" s="19" t="s">
        <v>37</v>
      </c>
    </row>
    <row r="38" spans="1:7" x14ac:dyDescent="0.35">
      <c r="B38" s="11"/>
      <c r="C38" s="31"/>
      <c r="D38" s="49"/>
      <c r="E38" s="31" t="s">
        <v>38</v>
      </c>
      <c r="F38" s="32" t="s">
        <v>39</v>
      </c>
      <c r="G38" s="31" t="s">
        <v>40</v>
      </c>
    </row>
    <row r="39" spans="1:7" x14ac:dyDescent="0.35">
      <c r="B39" s="33"/>
      <c r="C39" s="35"/>
      <c r="D39" s="34"/>
      <c r="E39" s="35" t="s">
        <v>41</v>
      </c>
      <c r="F39" s="35" t="s">
        <v>42</v>
      </c>
      <c r="G39" s="36"/>
    </row>
    <row r="40" spans="1:7" x14ac:dyDescent="0.35">
      <c r="B40" s="3"/>
      <c r="C40" s="57" t="s">
        <v>55</v>
      </c>
      <c r="D40" s="58"/>
      <c r="E40" s="47"/>
      <c r="F40" s="47"/>
      <c r="G40" s="48"/>
    </row>
    <row r="41" spans="1:7" x14ac:dyDescent="0.35">
      <c r="B41" s="51" t="s">
        <v>43</v>
      </c>
      <c r="C41" s="13">
        <v>-14000</v>
      </c>
      <c r="D41" s="13">
        <v>-8000</v>
      </c>
      <c r="E41" s="37"/>
      <c r="F41" s="37"/>
      <c r="G41" s="37"/>
    </row>
    <row r="42" spans="1:7" x14ac:dyDescent="0.35">
      <c r="B42" s="13" t="s">
        <v>44</v>
      </c>
      <c r="C42" s="13">
        <v>5400</v>
      </c>
      <c r="D42" s="13">
        <v>2500</v>
      </c>
      <c r="E42" s="37"/>
      <c r="F42" s="37"/>
      <c r="G42" s="37"/>
    </row>
    <row r="43" spans="1:7" x14ac:dyDescent="0.35">
      <c r="B43" s="13" t="s">
        <v>45</v>
      </c>
      <c r="C43" s="13">
        <v>1800</v>
      </c>
      <c r="D43" s="13">
        <v>800</v>
      </c>
      <c r="E43" s="37"/>
      <c r="F43" s="37"/>
      <c r="G43" s="37"/>
    </row>
    <row r="44" spans="1:7" x14ac:dyDescent="0.35">
      <c r="B44" s="13" t="s">
        <v>46</v>
      </c>
      <c r="C44" s="13">
        <v>5600</v>
      </c>
      <c r="D44" s="13">
        <v>2800</v>
      </c>
      <c r="E44" s="37"/>
      <c r="F44" s="37"/>
      <c r="G44" s="37"/>
    </row>
    <row r="45" spans="1:7" x14ac:dyDescent="0.35">
      <c r="B45" s="13" t="s">
        <v>47</v>
      </c>
      <c r="C45" s="13">
        <v>450</v>
      </c>
      <c r="D45" s="13">
        <v>250</v>
      </c>
      <c r="E45" s="37"/>
      <c r="F45" s="37"/>
      <c r="G45" s="37"/>
    </row>
    <row r="46" spans="1:7" x14ac:dyDescent="0.35">
      <c r="B46" s="13" t="s">
        <v>48</v>
      </c>
      <c r="C46" s="13">
        <f>SUM(C41:C45)</f>
        <v>-750</v>
      </c>
      <c r="D46" s="13">
        <f>SUM(D41:D45)</f>
        <v>-1650</v>
      </c>
      <c r="E46" s="37"/>
      <c r="F46" s="37"/>
      <c r="G46" s="37"/>
    </row>
    <row r="47" spans="1:7" x14ac:dyDescent="0.35">
      <c r="B47" s="13" t="s">
        <v>49</v>
      </c>
      <c r="C47" s="13">
        <v>150</v>
      </c>
      <c r="D47" s="13">
        <v>577.5</v>
      </c>
      <c r="E47" s="37"/>
      <c r="F47" s="37"/>
      <c r="G47" s="37"/>
    </row>
    <row r="48" spans="1:7" x14ac:dyDescent="0.35">
      <c r="B48" s="13" t="s">
        <v>50</v>
      </c>
      <c r="C48" s="28">
        <f>SUM(C46:C47)</f>
        <v>-600</v>
      </c>
      <c r="D48" s="28">
        <f>SUM(D46:D47)</f>
        <v>-1072.5</v>
      </c>
      <c r="E48" s="37"/>
      <c r="F48" s="37"/>
      <c r="G48" s="38"/>
    </row>
    <row r="49" spans="2:7" x14ac:dyDescent="0.35">
      <c r="B49" s="3"/>
      <c r="C49" s="59" t="s">
        <v>51</v>
      </c>
      <c r="D49" s="60"/>
      <c r="E49" s="39"/>
      <c r="F49" s="39"/>
      <c r="G49" s="40"/>
    </row>
    <row r="50" spans="2:7" x14ac:dyDescent="0.35">
      <c r="B50" s="13" t="s">
        <v>26</v>
      </c>
      <c r="C50" s="24"/>
      <c r="D50" s="24"/>
      <c r="E50" s="37"/>
      <c r="F50" s="37"/>
      <c r="G50" s="37"/>
    </row>
    <row r="51" spans="2:7" x14ac:dyDescent="0.35">
      <c r="B51" s="13" t="s">
        <v>27</v>
      </c>
      <c r="C51" s="26">
        <v>12000</v>
      </c>
      <c r="D51" s="26">
        <v>8000</v>
      </c>
      <c r="E51" s="37"/>
      <c r="F51" s="41"/>
      <c r="G51" s="37"/>
    </row>
    <row r="52" spans="2:7" x14ac:dyDescent="0.35">
      <c r="B52" s="13" t="s">
        <v>28</v>
      </c>
      <c r="C52" s="26">
        <v>8500</v>
      </c>
      <c r="D52" s="26"/>
      <c r="E52" s="37"/>
      <c r="F52" s="41"/>
      <c r="G52" s="37"/>
    </row>
    <row r="53" spans="2:7" x14ac:dyDescent="0.35">
      <c r="B53" s="13" t="s">
        <v>29</v>
      </c>
      <c r="C53" s="26">
        <v>1500</v>
      </c>
      <c r="D53" s="26">
        <v>1200</v>
      </c>
      <c r="E53" s="37"/>
      <c r="F53" s="41"/>
      <c r="G53" s="37"/>
    </row>
    <row r="54" spans="2:7" x14ac:dyDescent="0.35">
      <c r="B54" s="13" t="s">
        <v>52</v>
      </c>
      <c r="C54" s="26">
        <v>2500</v>
      </c>
      <c r="D54" s="26">
        <v>1200</v>
      </c>
      <c r="E54" s="41"/>
      <c r="F54" s="41"/>
      <c r="G54" s="37"/>
    </row>
    <row r="55" spans="2:7" x14ac:dyDescent="0.35">
      <c r="B55" s="13"/>
      <c r="C55" s="28">
        <f>SUM(C51:C54)</f>
        <v>24500</v>
      </c>
      <c r="D55" s="28">
        <f>SUM(D50:D54)</f>
        <v>10400</v>
      </c>
      <c r="E55" s="37"/>
      <c r="F55" s="37"/>
      <c r="G55" s="38"/>
    </row>
    <row r="56" spans="2:7" x14ac:dyDescent="0.35">
      <c r="B56" s="13"/>
      <c r="C56" s="42"/>
      <c r="D56" s="43"/>
      <c r="E56" s="44"/>
      <c r="F56" s="44"/>
      <c r="G56" s="45"/>
    </row>
    <row r="57" spans="2:7" x14ac:dyDescent="0.35">
      <c r="B57" s="13" t="s">
        <v>53</v>
      </c>
      <c r="C57" s="13">
        <v>-10000</v>
      </c>
      <c r="D57" s="13">
        <v>-3000</v>
      </c>
      <c r="E57" s="37"/>
      <c r="F57" s="37"/>
      <c r="G57" s="37"/>
    </row>
    <row r="58" spans="2:7" x14ac:dyDescent="0.35">
      <c r="B58" s="13" t="s">
        <v>32</v>
      </c>
      <c r="C58" s="13">
        <v>-2800</v>
      </c>
      <c r="D58" s="13">
        <v>-1500</v>
      </c>
      <c r="E58" s="37"/>
      <c r="F58" s="37"/>
      <c r="G58" s="37"/>
    </row>
    <row r="59" spans="2:7" x14ac:dyDescent="0.35">
      <c r="B59" s="52" t="s">
        <v>50</v>
      </c>
      <c r="C59" s="13">
        <v>-600</v>
      </c>
      <c r="D59" s="13">
        <v>-1072.5</v>
      </c>
      <c r="E59" s="37"/>
      <c r="F59" s="37"/>
      <c r="G59" s="37"/>
    </row>
    <row r="60" spans="2:7" x14ac:dyDescent="0.35">
      <c r="B60" s="52" t="s">
        <v>54</v>
      </c>
      <c r="C60" s="13">
        <v>-150</v>
      </c>
      <c r="D60" s="13">
        <v>-577.5</v>
      </c>
      <c r="E60" s="46"/>
      <c r="F60" s="46"/>
      <c r="G60" s="37"/>
    </row>
    <row r="61" spans="2:7" x14ac:dyDescent="0.35">
      <c r="B61" s="13" t="s">
        <v>33</v>
      </c>
      <c r="C61" s="13">
        <v>-10950</v>
      </c>
      <c r="D61" s="13">
        <v>-4250</v>
      </c>
      <c r="E61" s="37"/>
      <c r="F61" s="37"/>
      <c r="G61" s="37"/>
    </row>
    <row r="62" spans="2:7" x14ac:dyDescent="0.35">
      <c r="B62" s="13"/>
      <c r="C62" s="28">
        <f>SUM(C57:C61)</f>
        <v>-24500</v>
      </c>
      <c r="D62" s="28">
        <f>SUM(D57:D61)</f>
        <v>-10400</v>
      </c>
      <c r="E62" s="37"/>
      <c r="F62" s="37"/>
      <c r="G62" s="38"/>
    </row>
  </sheetData>
  <mergeCells count="3">
    <mergeCell ref="E37:F37"/>
    <mergeCell ref="C40:D40"/>
    <mergeCell ref="C49:D4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2"/>
  <sheetViews>
    <sheetView showGridLines="0" tabSelected="1" topLeftCell="A13" workbookViewId="0">
      <selection activeCell="M59" sqref="M59"/>
    </sheetView>
  </sheetViews>
  <sheetFormatPr defaultColWidth="9.15234375" defaultRowHeight="12.9" x14ac:dyDescent="0.35"/>
  <cols>
    <col min="1" max="1" width="4.69140625" style="2" customWidth="1"/>
    <col min="2" max="2" width="28.3046875" style="2" customWidth="1"/>
    <col min="3" max="4" width="9.15234375" style="2"/>
    <col min="5" max="5" width="10.69140625" style="2" customWidth="1"/>
    <col min="6" max="6" width="11.15234375" style="2" customWidth="1"/>
    <col min="7" max="7" width="10.84375" style="2" customWidth="1"/>
    <col min="8" max="16384" width="9.15234375" style="2"/>
  </cols>
  <sheetData>
    <row r="2" spans="1:5" x14ac:dyDescent="0.35">
      <c r="B2" s="1" t="s">
        <v>18</v>
      </c>
    </row>
    <row r="4" spans="1:5" x14ac:dyDescent="0.35">
      <c r="A4" s="20" t="s">
        <v>19</v>
      </c>
      <c r="B4" s="10" t="s">
        <v>0</v>
      </c>
      <c r="C4" s="19" t="s">
        <v>16</v>
      </c>
      <c r="D4" s="8" t="s">
        <v>1</v>
      </c>
      <c r="E4" s="8" t="s">
        <v>2</v>
      </c>
    </row>
    <row r="5" spans="1:5" x14ac:dyDescent="0.35">
      <c r="B5" s="11" t="s">
        <v>3</v>
      </c>
      <c r="C5" s="18"/>
      <c r="D5" s="9" t="s">
        <v>4</v>
      </c>
      <c r="E5" s="9" t="s">
        <v>5</v>
      </c>
    </row>
    <row r="6" spans="1:5" x14ac:dyDescent="0.35">
      <c r="B6" s="13" t="s">
        <v>6</v>
      </c>
      <c r="C6" s="3">
        <v>3000</v>
      </c>
      <c r="D6" s="4"/>
      <c r="E6" s="4"/>
    </row>
    <row r="7" spans="1:5" x14ac:dyDescent="0.35">
      <c r="B7" s="13" t="s">
        <v>7</v>
      </c>
      <c r="C7" s="3">
        <v>1500</v>
      </c>
      <c r="D7" s="4"/>
      <c r="E7" s="4"/>
    </row>
    <row r="8" spans="1:5" x14ac:dyDescent="0.35">
      <c r="B8" s="13" t="s">
        <v>8</v>
      </c>
      <c r="C8" s="3">
        <v>4500</v>
      </c>
      <c r="D8" s="4"/>
      <c r="E8" s="4"/>
    </row>
    <row r="9" spans="1:5" x14ac:dyDescent="0.35">
      <c r="B9" s="13" t="s">
        <v>9</v>
      </c>
      <c r="C9" s="3">
        <v>8500</v>
      </c>
      <c r="D9" s="4"/>
      <c r="E9" s="4"/>
    </row>
    <row r="10" spans="1:5" x14ac:dyDescent="0.35">
      <c r="B10" s="14" t="s">
        <v>10</v>
      </c>
      <c r="C10" s="3">
        <v>4000</v>
      </c>
      <c r="D10" s="4"/>
      <c r="E10" s="4"/>
    </row>
    <row r="11" spans="1:5" x14ac:dyDescent="0.35">
      <c r="B11" s="13"/>
      <c r="C11" s="3"/>
      <c r="D11" s="4"/>
      <c r="E11" s="4"/>
    </row>
    <row r="12" spans="1:5" x14ac:dyDescent="0.35">
      <c r="B12" s="15" t="s">
        <v>11</v>
      </c>
      <c r="C12" s="3"/>
      <c r="D12" s="4"/>
      <c r="E12" s="4"/>
    </row>
    <row r="13" spans="1:5" x14ac:dyDescent="0.35">
      <c r="B13" s="13" t="s">
        <v>12</v>
      </c>
      <c r="C13" s="3">
        <v>1500</v>
      </c>
      <c r="D13" s="5">
        <v>10</v>
      </c>
      <c r="E13" s="5">
        <v>150</v>
      </c>
    </row>
    <row r="14" spans="1:5" x14ac:dyDescent="0.35">
      <c r="B14" s="13" t="s">
        <v>15</v>
      </c>
      <c r="C14" s="3">
        <v>-120</v>
      </c>
      <c r="D14" s="5">
        <v>1</v>
      </c>
      <c r="E14" s="5">
        <v>-120</v>
      </c>
    </row>
    <row r="15" spans="1:5" x14ac:dyDescent="0.35">
      <c r="B15" s="13" t="s">
        <v>13</v>
      </c>
      <c r="C15" s="6">
        <v>1380</v>
      </c>
      <c r="D15" s="4"/>
      <c r="E15" s="7"/>
    </row>
    <row r="16" spans="1:5" x14ac:dyDescent="0.35">
      <c r="B16" s="16" t="s">
        <v>14</v>
      </c>
      <c r="C16" s="17">
        <v>2620</v>
      </c>
      <c r="D16" s="12">
        <v>5</v>
      </c>
      <c r="E16" s="5">
        <v>524</v>
      </c>
    </row>
    <row r="17" spans="1:6" x14ac:dyDescent="0.35">
      <c r="B17" s="54" t="s">
        <v>56</v>
      </c>
      <c r="C17" s="53"/>
      <c r="D17" s="53"/>
      <c r="E17" s="61">
        <f>+E13+E16</f>
        <v>674</v>
      </c>
    </row>
    <row r="20" spans="1:6" x14ac:dyDescent="0.35">
      <c r="A20" s="20" t="s">
        <v>20</v>
      </c>
    </row>
    <row r="21" spans="1:6" x14ac:dyDescent="0.35">
      <c r="B21" s="21" t="s">
        <v>21</v>
      </c>
      <c r="C21" s="22" t="s">
        <v>22</v>
      </c>
      <c r="D21" s="22" t="s">
        <v>23</v>
      </c>
      <c r="E21" s="22" t="s">
        <v>24</v>
      </c>
      <c r="F21" s="23" t="s">
        <v>25</v>
      </c>
    </row>
    <row r="22" spans="1:6" x14ac:dyDescent="0.35">
      <c r="B22" s="13" t="s">
        <v>26</v>
      </c>
      <c r="C22" s="24"/>
      <c r="D22" s="24"/>
      <c r="E22" s="25">
        <v>2620</v>
      </c>
      <c r="F22" s="25">
        <v>2620</v>
      </c>
    </row>
    <row r="23" spans="1:6" x14ac:dyDescent="0.35">
      <c r="B23" s="13" t="s">
        <v>27</v>
      </c>
      <c r="C23" s="26">
        <v>12000</v>
      </c>
      <c r="D23" s="26">
        <v>6500</v>
      </c>
      <c r="E23" s="25">
        <v>1500</v>
      </c>
      <c r="F23" s="25">
        <v>20000</v>
      </c>
    </row>
    <row r="24" spans="1:6" x14ac:dyDescent="0.35">
      <c r="B24" s="13" t="s">
        <v>28</v>
      </c>
      <c r="C24" s="26">
        <v>8500</v>
      </c>
      <c r="D24" s="26"/>
      <c r="E24" s="27">
        <v>-8500</v>
      </c>
      <c r="F24" s="25">
        <v>0</v>
      </c>
    </row>
    <row r="25" spans="1:6" x14ac:dyDescent="0.35">
      <c r="B25" s="13" t="s">
        <v>29</v>
      </c>
      <c r="C25" s="26">
        <v>2500</v>
      </c>
      <c r="D25" s="26">
        <v>1200</v>
      </c>
      <c r="E25" s="25">
        <v>-120</v>
      </c>
      <c r="F25" s="25">
        <v>3580</v>
      </c>
    </row>
    <row r="26" spans="1:6" x14ac:dyDescent="0.35">
      <c r="B26" s="13" t="s">
        <v>30</v>
      </c>
      <c r="C26" s="26">
        <v>1400</v>
      </c>
      <c r="D26" s="26">
        <v>750</v>
      </c>
      <c r="E26" s="27"/>
      <c r="F26" s="25">
        <v>2150</v>
      </c>
    </row>
    <row r="27" spans="1:6" x14ac:dyDescent="0.35">
      <c r="B27" s="13"/>
      <c r="C27" s="28">
        <v>24400</v>
      </c>
      <c r="D27" s="28">
        <v>8450</v>
      </c>
      <c r="E27" s="25"/>
      <c r="F27" s="29">
        <v>28350</v>
      </c>
    </row>
    <row r="28" spans="1:6" x14ac:dyDescent="0.35">
      <c r="B28" s="13"/>
      <c r="C28" s="13"/>
      <c r="D28" s="13"/>
      <c r="E28" s="25"/>
      <c r="F28" s="25"/>
    </row>
    <row r="29" spans="1:6" x14ac:dyDescent="0.35">
      <c r="B29" s="13" t="s">
        <v>31</v>
      </c>
      <c r="C29" s="13">
        <v>-10000</v>
      </c>
      <c r="D29" s="13">
        <v>-3000</v>
      </c>
      <c r="E29" s="25">
        <v>3000</v>
      </c>
      <c r="F29" s="25">
        <v>-10000</v>
      </c>
    </row>
    <row r="30" spans="1:6" x14ac:dyDescent="0.35">
      <c r="B30" s="13" t="s">
        <v>32</v>
      </c>
      <c r="C30" s="13">
        <v>-2800</v>
      </c>
      <c r="D30" s="13">
        <v>-1500</v>
      </c>
      <c r="E30" s="25">
        <v>1500</v>
      </c>
      <c r="F30" s="25">
        <v>-2800</v>
      </c>
    </row>
    <row r="31" spans="1:6" x14ac:dyDescent="0.35">
      <c r="B31" s="13" t="s">
        <v>33</v>
      </c>
      <c r="C31" s="13">
        <v>-11600</v>
      </c>
      <c r="D31" s="13">
        <v>-3950</v>
      </c>
      <c r="E31" s="25"/>
      <c r="F31" s="25">
        <v>-15550</v>
      </c>
    </row>
    <row r="32" spans="1:6" x14ac:dyDescent="0.35">
      <c r="B32" s="13"/>
      <c r="C32" s="28">
        <v>-24400</v>
      </c>
      <c r="D32" s="28">
        <v>-8450</v>
      </c>
      <c r="E32" s="25">
        <v>0</v>
      </c>
      <c r="F32" s="29">
        <v>-28350</v>
      </c>
    </row>
    <row r="36" spans="1:7" x14ac:dyDescent="0.35">
      <c r="A36" s="20" t="s">
        <v>34</v>
      </c>
    </row>
    <row r="37" spans="1:7" x14ac:dyDescent="0.35">
      <c r="B37" s="30" t="s">
        <v>35</v>
      </c>
      <c r="C37" s="19" t="s">
        <v>22</v>
      </c>
      <c r="D37" s="50" t="s">
        <v>23</v>
      </c>
      <c r="E37" s="55" t="s">
        <v>36</v>
      </c>
      <c r="F37" s="56"/>
      <c r="G37" s="19" t="s">
        <v>37</v>
      </c>
    </row>
    <row r="38" spans="1:7" x14ac:dyDescent="0.35">
      <c r="B38" s="11"/>
      <c r="C38" s="31"/>
      <c r="D38" s="49"/>
      <c r="E38" s="31" t="s">
        <v>38</v>
      </c>
      <c r="F38" s="32" t="s">
        <v>39</v>
      </c>
      <c r="G38" s="31" t="s">
        <v>40</v>
      </c>
    </row>
    <row r="39" spans="1:7" x14ac:dyDescent="0.35">
      <c r="B39" s="33"/>
      <c r="C39" s="35"/>
      <c r="D39" s="34"/>
      <c r="E39" s="35" t="s">
        <v>41</v>
      </c>
      <c r="F39" s="35" t="s">
        <v>42</v>
      </c>
      <c r="G39" s="36"/>
    </row>
    <row r="40" spans="1:7" x14ac:dyDescent="0.35">
      <c r="B40" s="3"/>
      <c r="C40" s="57" t="s">
        <v>55</v>
      </c>
      <c r="D40" s="58"/>
      <c r="E40" s="47"/>
      <c r="F40" s="47"/>
      <c r="G40" s="48"/>
    </row>
    <row r="41" spans="1:7" x14ac:dyDescent="0.35">
      <c r="B41" s="51" t="s">
        <v>43</v>
      </c>
      <c r="C41" s="13">
        <v>-14000</v>
      </c>
      <c r="D41" s="13">
        <v>-8000</v>
      </c>
      <c r="E41" s="3"/>
      <c r="F41" s="3"/>
      <c r="G41" s="3">
        <v>-22000</v>
      </c>
    </row>
    <row r="42" spans="1:7" x14ac:dyDescent="0.35">
      <c r="B42" s="13" t="s">
        <v>44</v>
      </c>
      <c r="C42" s="13">
        <v>5400</v>
      </c>
      <c r="D42" s="13">
        <v>2500</v>
      </c>
      <c r="E42" s="3"/>
      <c r="F42" s="3">
        <v>-120</v>
      </c>
      <c r="G42" s="3">
        <v>7780</v>
      </c>
    </row>
    <row r="43" spans="1:7" x14ac:dyDescent="0.35">
      <c r="B43" s="13" t="s">
        <v>45</v>
      </c>
      <c r="C43" s="13">
        <v>1800</v>
      </c>
      <c r="D43" s="13">
        <v>800</v>
      </c>
      <c r="E43" s="3"/>
      <c r="F43" s="3">
        <v>674</v>
      </c>
      <c r="G43" s="3">
        <v>3274</v>
      </c>
    </row>
    <row r="44" spans="1:7" x14ac:dyDescent="0.35">
      <c r="B44" s="13" t="s">
        <v>46</v>
      </c>
      <c r="C44" s="13">
        <v>5600</v>
      </c>
      <c r="D44" s="13">
        <v>2800</v>
      </c>
      <c r="E44" s="3"/>
      <c r="F44" s="3"/>
      <c r="G44" s="3">
        <v>8400</v>
      </c>
    </row>
    <row r="45" spans="1:7" x14ac:dyDescent="0.35">
      <c r="B45" s="13" t="s">
        <v>47</v>
      </c>
      <c r="C45" s="13">
        <v>450</v>
      </c>
      <c r="D45" s="13">
        <v>250</v>
      </c>
      <c r="E45" s="3"/>
      <c r="F45" s="3"/>
      <c r="G45" s="3">
        <v>700</v>
      </c>
    </row>
    <row r="46" spans="1:7" x14ac:dyDescent="0.35">
      <c r="B46" s="28" t="s">
        <v>48</v>
      </c>
      <c r="C46" s="28">
        <f>SUM(C41:C45)</f>
        <v>-750</v>
      </c>
      <c r="D46" s="28">
        <f>SUM(D41:D45)</f>
        <v>-1650</v>
      </c>
      <c r="E46" s="3"/>
      <c r="F46" s="3"/>
      <c r="G46" s="3">
        <v>-1846</v>
      </c>
    </row>
    <row r="47" spans="1:7" x14ac:dyDescent="0.35">
      <c r="B47" s="13" t="s">
        <v>49</v>
      </c>
      <c r="C47" s="13">
        <v>150</v>
      </c>
      <c r="D47" s="13">
        <v>577.5</v>
      </c>
      <c r="E47" s="3"/>
      <c r="F47" s="3"/>
      <c r="G47" s="3">
        <v>727.5</v>
      </c>
    </row>
    <row r="48" spans="1:7" x14ac:dyDescent="0.35">
      <c r="B48" s="13" t="s">
        <v>50</v>
      </c>
      <c r="C48" s="28">
        <f>SUM(C46:C47)</f>
        <v>-600</v>
      </c>
      <c r="D48" s="28">
        <f>SUM(D46:D47)</f>
        <v>-1072.5</v>
      </c>
      <c r="E48" s="3"/>
      <c r="F48" s="3">
        <v>-554</v>
      </c>
      <c r="G48" s="17">
        <v>-1118.5</v>
      </c>
    </row>
    <row r="49" spans="2:7" x14ac:dyDescent="0.35">
      <c r="B49" s="3"/>
      <c r="C49" s="59" t="s">
        <v>51</v>
      </c>
      <c r="D49" s="60"/>
      <c r="E49" s="3"/>
      <c r="F49" s="3"/>
      <c r="G49" s="3"/>
    </row>
    <row r="50" spans="2:7" x14ac:dyDescent="0.35">
      <c r="B50" s="13" t="s">
        <v>26</v>
      </c>
      <c r="C50" s="24"/>
      <c r="D50" s="24"/>
      <c r="E50" s="3">
        <v>2620</v>
      </c>
      <c r="F50" s="3">
        <v>-524</v>
      </c>
      <c r="G50" s="3">
        <f>SUM(C50:F50)</f>
        <v>2096</v>
      </c>
    </row>
    <row r="51" spans="2:7" x14ac:dyDescent="0.35">
      <c r="B51" s="13" t="s">
        <v>27</v>
      </c>
      <c r="C51" s="26">
        <v>12000</v>
      </c>
      <c r="D51" s="26">
        <v>8000</v>
      </c>
      <c r="E51" s="3">
        <v>1500</v>
      </c>
      <c r="F51" s="62">
        <v>-150</v>
      </c>
      <c r="G51" s="3">
        <f t="shared" ref="G51:G54" si="0">SUM(C51:F51)</f>
        <v>21350</v>
      </c>
    </row>
    <row r="52" spans="2:7" x14ac:dyDescent="0.35">
      <c r="B52" s="13" t="s">
        <v>28</v>
      </c>
      <c r="C52" s="26">
        <v>8500</v>
      </c>
      <c r="D52" s="26"/>
      <c r="E52" s="3">
        <v>-8500</v>
      </c>
      <c r="F52" s="62"/>
      <c r="G52" s="3">
        <f t="shared" si="0"/>
        <v>0</v>
      </c>
    </row>
    <row r="53" spans="2:7" x14ac:dyDescent="0.35">
      <c r="B53" s="13" t="s">
        <v>29</v>
      </c>
      <c r="C53" s="26">
        <v>1500</v>
      </c>
      <c r="D53" s="26">
        <v>1200</v>
      </c>
      <c r="E53" s="3">
        <v>-120</v>
      </c>
      <c r="F53" s="62">
        <v>120</v>
      </c>
      <c r="G53" s="3">
        <f t="shared" si="0"/>
        <v>2700</v>
      </c>
    </row>
    <row r="54" spans="2:7" x14ac:dyDescent="0.35">
      <c r="B54" s="13" t="s">
        <v>52</v>
      </c>
      <c r="C54" s="26">
        <v>2500</v>
      </c>
      <c r="D54" s="26">
        <v>1200</v>
      </c>
      <c r="E54" s="62"/>
      <c r="F54" s="62"/>
      <c r="G54" s="3">
        <f t="shared" si="0"/>
        <v>3700</v>
      </c>
    </row>
    <row r="55" spans="2:7" x14ac:dyDescent="0.35">
      <c r="B55" s="13"/>
      <c r="C55" s="28">
        <f>SUM(C51:C54)</f>
        <v>24500</v>
      </c>
      <c r="D55" s="28">
        <f>SUM(D50:D54)</f>
        <v>10400</v>
      </c>
      <c r="E55" s="3"/>
      <c r="F55" s="3"/>
      <c r="G55" s="17">
        <f>SUM(G50:G54)</f>
        <v>29846</v>
      </c>
    </row>
    <row r="56" spans="2:7" x14ac:dyDescent="0.35">
      <c r="B56" s="13"/>
      <c r="C56" s="42"/>
      <c r="D56" s="43"/>
      <c r="E56" s="63"/>
      <c r="F56" s="63"/>
      <c r="G56" s="64"/>
    </row>
    <row r="57" spans="2:7" x14ac:dyDescent="0.35">
      <c r="B57" s="13" t="s">
        <v>53</v>
      </c>
      <c r="C57" s="13">
        <v>-10000</v>
      </c>
      <c r="D57" s="13">
        <v>-3000</v>
      </c>
      <c r="E57" s="3">
        <v>3000</v>
      </c>
      <c r="F57" s="3"/>
      <c r="G57" s="3">
        <f t="shared" ref="G57:G61" si="1">SUM(C57:F57)</f>
        <v>-10000</v>
      </c>
    </row>
    <row r="58" spans="2:7" x14ac:dyDescent="0.35">
      <c r="B58" s="13" t="s">
        <v>32</v>
      </c>
      <c r="C58" s="13">
        <v>-2800</v>
      </c>
      <c r="D58" s="13">
        <v>-1500</v>
      </c>
      <c r="E58" s="3">
        <v>1500</v>
      </c>
      <c r="F58" s="3"/>
      <c r="G58" s="3">
        <f t="shared" si="1"/>
        <v>-2800</v>
      </c>
    </row>
    <row r="59" spans="2:7" x14ac:dyDescent="0.35">
      <c r="B59" s="52" t="s">
        <v>50</v>
      </c>
      <c r="C59" s="13">
        <v>-600</v>
      </c>
      <c r="D59" s="13">
        <v>-1072.5</v>
      </c>
      <c r="E59" s="3"/>
      <c r="F59" s="3">
        <v>554</v>
      </c>
      <c r="G59" s="3">
        <f t="shared" si="1"/>
        <v>-1118.5</v>
      </c>
    </row>
    <row r="60" spans="2:7" x14ac:dyDescent="0.35">
      <c r="B60" s="52" t="s">
        <v>54</v>
      </c>
      <c r="C60" s="13">
        <v>-150</v>
      </c>
      <c r="D60" s="13">
        <v>-577.5</v>
      </c>
      <c r="E60" s="6"/>
      <c r="F60" s="6"/>
      <c r="G60" s="3">
        <f t="shared" si="1"/>
        <v>-727.5</v>
      </c>
    </row>
    <row r="61" spans="2:7" x14ac:dyDescent="0.35">
      <c r="B61" s="13" t="s">
        <v>33</v>
      </c>
      <c r="C61" s="13">
        <v>-10950</v>
      </c>
      <c r="D61" s="13">
        <v>-4250</v>
      </c>
      <c r="E61" s="3"/>
      <c r="F61" s="3"/>
      <c r="G61" s="3">
        <f t="shared" si="1"/>
        <v>-15200</v>
      </c>
    </row>
    <row r="62" spans="2:7" x14ac:dyDescent="0.35">
      <c r="B62" s="13"/>
      <c r="C62" s="28">
        <f>SUM(C57:C61)</f>
        <v>-24500</v>
      </c>
      <c r="D62" s="28">
        <f>SUM(D57:D61)</f>
        <v>-10400</v>
      </c>
      <c r="E62" s="37">
        <v>0</v>
      </c>
      <c r="F62" s="37">
        <v>0</v>
      </c>
      <c r="G62" s="17">
        <f>SUM(G57:G61)</f>
        <v>-29846</v>
      </c>
    </row>
  </sheetData>
  <mergeCells count="3">
    <mergeCell ref="E37:F37"/>
    <mergeCell ref="C49:D49"/>
    <mergeCell ref="C40:D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17-7 Skjema</vt:lpstr>
      <vt:lpstr>17-7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2014-01-14T11:23:15Z</dcterms:created>
  <dcterms:modified xsi:type="dcterms:W3CDTF">2017-10-10T16:11:17Z</dcterms:modified>
</cp:coreProperties>
</file>